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40_AD_ Sistem control acces\02_Doc suport\"/>
    </mc:Choice>
  </mc:AlternateContent>
  <xr:revisionPtr revIDLastSave="0" documentId="13_ncr:1_{A2BE6854-1A6F-460C-9311-AD6B4D51CE67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'Form_of_teh-fin'!$A$1:$H$83</definedName>
    <definedName name="_xlnm.Print_Titles" localSheetId="0">'Form_of_teh-fin'!$19:$20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69" i="1" l="1"/>
  <c r="H67" i="1"/>
  <c r="H63" i="1"/>
  <c r="H58" i="1"/>
  <c r="H51" i="1"/>
  <c r="H44" i="1"/>
  <c r="H40" i="1"/>
  <c r="H70" i="1" l="1"/>
  <c r="H27" i="1"/>
  <c r="H23" i="1"/>
  <c r="H71" i="1" l="1"/>
  <c r="H72" i="1" s="1"/>
</calcChain>
</file>

<file path=xl/sharedStrings.xml><?xml version="1.0" encoding="utf-8"?>
<sst xmlns="http://schemas.openxmlformats.org/spreadsheetml/2006/main" count="141" uniqueCount="134">
  <si>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</si>
  <si>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</si>
  <si>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</si>
  <si>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</si>
  <si>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</si>
  <si>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</si>
  <si>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</si>
  <si>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</si>
  <si>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</si>
  <si>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</si>
  <si>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</si>
  <si>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</si>
  <si>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</si>
  <si>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</si>
  <si>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</si>
  <si>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</si>
  <si>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</si>
  <si>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</si>
  <si>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</si>
  <si>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</si>
  <si>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</si>
  <si>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</si>
  <si>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</si>
  <si>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</si>
  <si>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 xml:space="preserve">Cantitate </t>
  </si>
  <si>
    <t>Produse solicitate/
Cerințe minime</t>
  </si>
  <si>
    <t>1.1</t>
  </si>
  <si>
    <t>1.2</t>
  </si>
  <si>
    <t>1.3</t>
  </si>
  <si>
    <t>2</t>
  </si>
  <si>
    <t>2.1</t>
  </si>
  <si>
    <t>2.2</t>
  </si>
  <si>
    <t>2.3</t>
  </si>
  <si>
    <t>2.4</t>
  </si>
  <si>
    <t>7(3*6)</t>
  </si>
  <si>
    <t xml:space="preserve">MINISTERUL FINANŢELOR </t>
  </si>
  <si>
    <t>Data</t>
  </si>
  <si>
    <t>3</t>
  </si>
  <si>
    <t>4</t>
  </si>
  <si>
    <t>5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</si>
  <si>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</si>
  <si>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</si>
  <si>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</si>
  <si>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</si>
  <si>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</si>
  <si>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</si>
  <si>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</si>
  <si>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</si>
  <si>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</si>
  <si>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</si>
  <si>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</si>
  <si>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(nu mai putin de 30 de zile)</t>
  </si>
  <si>
    <r>
      <t>Reprezentant împuternicit .......................... (nume şi prenume)</t>
    </r>
    <r>
      <rPr>
        <b/>
        <sz val="12"/>
        <rFont val="Trebuchet MS"/>
        <family val="2"/>
      </rPr>
      <t>*</t>
    </r>
    <r>
      <rPr>
        <b/>
        <vertAlign val="superscript"/>
        <sz val="12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</si>
  <si>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</si>
  <si>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Persoana desemnată pentru relația cu MF:..............................</t>
  </si>
  <si>
    <t>Telefon mobil:....................................................</t>
  </si>
  <si>
    <t>Valoare Totală</t>
  </si>
  <si>
    <t>2023_A1_040_Sistem de control acces și servicii asociate de instalare, punere în funcțiune, testare și garanție tehnică pentru camera 300, sediul CNIF</t>
  </si>
  <si>
    <t>Sistemul de control acces trebuie să monitorizeze starea unui număr de 2 uși</t>
  </si>
  <si>
    <t>Sistemul de control acces trebuie să suporte extinderea ulterioară pentru alte 2 uşi de acces, situate în clădire (scalabilitate)</t>
  </si>
  <si>
    <t>Centrală de control acces</t>
  </si>
  <si>
    <t>buc</t>
  </si>
  <si>
    <t>Carcasă: metalică, prevăzută cu cheie de acces, minim două chei de acces incluse</t>
  </si>
  <si>
    <t>Trebuie să permită alimentarea cu energie electrică pentru două uși dotate fiecare cu electromagneți de minim 400 kgf</t>
  </si>
  <si>
    <t>Indicatoare stare pe placă de bază: tip LED</t>
  </si>
  <si>
    <t>Control acces: bidirecțional</t>
  </si>
  <si>
    <t>Uși bidirecționale controlate: minim 2</t>
  </si>
  <si>
    <t>Ieșiri cititoare de proximitate: minim 4</t>
  </si>
  <si>
    <t>Ieșiri de releu: minim 2</t>
  </si>
  <si>
    <t>Intrări monitorizate: minim 4</t>
  </si>
  <si>
    <t>Capacitate: minim 1.000 carduri</t>
  </si>
  <si>
    <t>Memorie: minim 10.000 evenimente</t>
  </si>
  <si>
    <t>Comunicații: RS-232, RS-485, 10/100Base-T Ethernet</t>
  </si>
  <si>
    <t>Acumulator staționar de rezervă: minim 12 ore de funcționare</t>
  </si>
  <si>
    <t>Porturi de comunicare: RS-232, RS-485, Ethernet 10/100 Base-T (prin RJ-45)</t>
  </si>
  <si>
    <t>Cititor de card</t>
  </si>
  <si>
    <t>Tip montaj: aparent</t>
  </si>
  <si>
    <t xml:space="preserve">LED de semnalizare: bicolor </t>
  </si>
  <si>
    <t>Buzzer integrat: tip piezo</t>
  </si>
  <si>
    <t>Cerințe generale sistem control acces</t>
  </si>
  <si>
    <t>Furnizorul va livra și instala toate accesoriile necesare interconectării/prinderii/fixării și instalării/ montajului pentru întregul sistem de control acces ofertat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</si>
  <si>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</si>
  <si>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</si>
  <si>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</si>
  <si>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</si>
  <si>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</si>
  <si>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</si>
  <si>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</si>
  <si>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</si>
  <si>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</si>
  <si>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Electromagnet ușă</t>
  </si>
  <si>
    <t>LED de semnalizare: bicolor</t>
  </si>
  <si>
    <t>Forță de reținere: minim 400 kgf</t>
  </si>
  <si>
    <t>Carcasă: din metal inoxidabil</t>
  </si>
  <si>
    <t>Deschis la întreruperea alimentării: da</t>
  </si>
  <si>
    <t>Tensiune de alimentare 12/24V</t>
  </si>
  <si>
    <t>4.5</t>
  </si>
  <si>
    <t>4.6</t>
  </si>
  <si>
    <t xml:space="preserve">Buton ieșire de urgență </t>
  </si>
  <si>
    <t>Utilizare: interior</t>
  </si>
  <si>
    <t>Funcționare: normal închis/deschis</t>
  </si>
  <si>
    <t>Protecție: plastic sau metalic</t>
  </si>
  <si>
    <t>Armare: cu cheie</t>
  </si>
  <si>
    <t>Indicator de stare: da</t>
  </si>
  <si>
    <t>5.5</t>
  </si>
  <si>
    <t>5.6</t>
  </si>
  <si>
    <t>6</t>
  </si>
  <si>
    <t xml:space="preserve">Amortizor de ușă </t>
  </si>
  <si>
    <t>Tip montaj: aparent, reversibil (stânga/dreapta)</t>
  </si>
  <si>
    <t>Greutate ușă: minim 120 kg</t>
  </si>
  <si>
    <t>Tip amortizor: hidraulic, reglabil</t>
  </si>
  <si>
    <t>Posibilitate de reglare forță și viteza de închidere</t>
  </si>
  <si>
    <t>6.1</t>
  </si>
  <si>
    <t>6.2</t>
  </si>
  <si>
    <t>6.3</t>
  </si>
  <si>
    <t>6.4</t>
  </si>
  <si>
    <t>7</t>
  </si>
  <si>
    <t xml:space="preserve">Cartelă de acces </t>
  </si>
  <si>
    <t>Compatibile cu sistemul de control acces ofertat și cu software-ul de management control acces ofertat</t>
  </si>
  <si>
    <t>7.1</t>
  </si>
  <si>
    <t>Setul va cuprinde: minim 200 bucăți cartele acces</t>
  </si>
  <si>
    <t>Accesorii cartelă de acces: dotată cu protecție (suport) vertical cu prindere dublă din plastic și șnur textil plat minim 10 mm, cu carabina din plastic si sistem anti ștrangulare</t>
  </si>
  <si>
    <t>7.2</t>
  </si>
  <si>
    <t>7.3</t>
  </si>
  <si>
    <t>8</t>
  </si>
  <si>
    <t xml:space="preserve">Software control acces </t>
  </si>
  <si>
    <t>Licență software perpetuă management sistem control acces (permite managementul și administrarea utilizatorilor și a cartelelor de acces): inclusă</t>
  </si>
  <si>
    <t>8.1</t>
  </si>
  <si>
    <t>9</t>
  </si>
  <si>
    <t>Garanție tehnică</t>
  </si>
  <si>
    <t xml:space="preserve"> ....../......../2023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</si>
  <si>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</si>
  <si>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set</t>
  </si>
  <si>
    <t>2.  Ne angajăm ca, în cazul în care oferta noastră este stabilită câştigătoare, să livrăm produsele în conformitate cu prevederile şi cerinţele cuprinse în Scrisoarea de intenție și în Specificațiile tehnice;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</si>
</sst>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vertAlign val="superscript"/>
      <sz val="12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Calibri"/>
      <family val="2"/>
      <charset val="238"/>
      <scheme val="minor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b/>
      <sz val="16"/>
      <name val="Trebuchet MS"/>
      <family val="2"/>
    </font>
    <font>
      <sz val="11"/>
      <color rgb="FF1C1C1C"/>
      <name val="Trebuchet MS"/>
      <family val="2"/>
    </font>
    <font>
      <b/>
      <sz val="11"/>
      <color rgb="FF1C1C1C"/>
      <name val="Trebuchet MS"/>
      <family val="2"/>
      <charset val="238"/>
    </font>
    <font>
      <sz val="11"/>
      <color rgb="FF000000"/>
      <name val="Trebuchet MS"/>
      <family val="2"/>
    </font>
    <font>
      <b/>
      <i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justify" vertical="center"/>
    </xf>
    <xf numFmtId="0" fontId="9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 wrapText="1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0" fontId="7" fillId="2" borderId="15" xfId="0" applyFont="1" applyFill="1" applyBorder="1" applyAlignment="1">
      <alignment horizontal="center" vertical="top" wrapText="1"/>
    </xf>
    <xf numFmtId="0" fontId="13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Fill="1"/>
    <xf numFmtId="0" fontId="16" fillId="3" borderId="14" xfId="0" applyFont="1" applyFill="1" applyBorder="1" applyAlignment="1">
      <alignment horizontal="left" vertical="top" wrapText="1"/>
    </xf>
    <xf numFmtId="0" fontId="14" fillId="3" borderId="0" xfId="0" applyFont="1" applyFill="1"/>
    <xf numFmtId="0" fontId="15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justify" vertical="center"/>
    </xf>
    <xf numFmtId="0" fontId="7" fillId="2" borderId="9" xfId="0" applyFont="1" applyFill="1" applyBorder="1"/>
    <xf numFmtId="0" fontId="16" fillId="3" borderId="16" xfId="0" applyFont="1" applyFill="1" applyBorder="1" applyAlignment="1">
      <alignment horizontal="left" vertical="top" wrapText="1"/>
    </xf>
    <xf numFmtId="49" fontId="16" fillId="3" borderId="8" xfId="0" applyNumberFormat="1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vertical="center" wrapText="1"/>
    </xf>
    <xf numFmtId="0" fontId="16" fillId="3" borderId="9" xfId="0" applyFont="1" applyFill="1" applyBorder="1" applyAlignment="1" applyProtection="1">
      <alignment horizontal="left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2" fontId="16" fillId="3" borderId="9" xfId="0" applyNumberFormat="1" applyFont="1" applyFill="1" applyBorder="1" applyAlignment="1" applyProtection="1">
      <alignment vertical="center" wrapText="1"/>
    </xf>
    <xf numFmtId="49" fontId="15" fillId="0" borderId="8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Fill="1" applyBorder="1" applyAlignment="1" applyProtection="1">
      <alignment vertical="center" wrapTex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2" fontId="15" fillId="0" borderId="16" xfId="0" applyNumberFormat="1" applyFont="1" applyFill="1" applyBorder="1" applyAlignment="1" applyProtection="1">
      <alignment vertical="center" wrapText="1"/>
    </xf>
    <xf numFmtId="2" fontId="15" fillId="0" borderId="7" xfId="0" applyNumberFormat="1" applyFont="1" applyFill="1" applyBorder="1" applyAlignment="1" applyProtection="1">
      <alignment vertical="center" wrapText="1"/>
    </xf>
    <xf numFmtId="0" fontId="16" fillId="3" borderId="9" xfId="0" applyFont="1" applyFill="1" applyBorder="1" applyAlignment="1">
      <alignment horizontal="center" vertical="center" wrapText="1"/>
    </xf>
    <xf numFmtId="2" fontId="16" fillId="3" borderId="9" xfId="0" applyNumberFormat="1" applyFont="1" applyFill="1" applyBorder="1" applyAlignment="1" applyProtection="1">
      <alignment vertical="center" wrapText="1"/>
      <protection locked="0"/>
    </xf>
    <xf numFmtId="2" fontId="16" fillId="3" borderId="9" xfId="0" applyNumberFormat="1" applyFont="1" applyFill="1" applyBorder="1" applyAlignment="1">
      <alignment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Border="1" applyAlignment="1">
      <alignment wrapText="1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49" fontId="7" fillId="2" borderId="10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8" fillId="0" borderId="9" xfId="0" applyFont="1" applyBorder="1"/>
    <xf numFmtId="0" fontId="9" fillId="2" borderId="9" xfId="0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20" fillId="0" borderId="9" xfId="0" applyFont="1" applyBorder="1"/>
    <xf numFmtId="0" fontId="20" fillId="0" borderId="9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vertical="center"/>
    </xf>
    <xf numFmtId="0" fontId="7" fillId="2" borderId="9" xfId="0" applyFont="1" applyFill="1" applyBorder="1" applyAlignment="1" applyProtection="1">
      <alignment horizontal="center" vertical="center"/>
    </xf>
    <xf numFmtId="2" fontId="7" fillId="2" borderId="9" xfId="0" applyNumberFormat="1" applyFont="1" applyFill="1" applyBorder="1" applyAlignment="1" applyProtection="1">
      <alignment vertical="center" wrapText="1"/>
    </xf>
    <xf numFmtId="43" fontId="21" fillId="2" borderId="9" xfId="1" applyFont="1" applyFill="1" applyBorder="1" applyAlignment="1">
      <alignment horizontal="center" vertical="center" wrapText="1"/>
    </xf>
    <xf numFmtId="43" fontId="21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 applyProtection="1">
      <alignment horizontal="center" vertical="center" wrapText="1"/>
    </xf>
    <xf numFmtId="2" fontId="15" fillId="0" borderId="16" xfId="0" applyNumberFormat="1" applyFont="1" applyFill="1" applyBorder="1" applyAlignment="1" applyProtection="1">
      <alignment horizontal="center" vertical="center" wrapText="1"/>
    </xf>
    <xf numFmtId="2" fontId="15" fillId="0" borderId="7" xfId="0" applyNumberFormat="1" applyFont="1" applyFill="1" applyBorder="1" applyAlignment="1" applyProtection="1">
      <alignment horizontal="center" vertical="center" wrapText="1"/>
    </xf>
    <xf numFmtId="2" fontId="7" fillId="2" borderId="17" xfId="0" applyNumberFormat="1" applyFont="1" applyFill="1" applyBorder="1" applyAlignment="1" applyProtection="1">
      <alignment horizontal="center" vertical="center" wrapText="1"/>
    </xf>
    <xf numFmtId="2" fontId="7" fillId="2" borderId="16" xfId="0" applyNumberFormat="1" applyFont="1" applyFill="1" applyBorder="1" applyAlignment="1" applyProtection="1">
      <alignment horizontal="center" vertical="center" wrapText="1"/>
    </xf>
    <xf numFmtId="2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8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84"/>
  <sheetViews>
    <sheetView tabSelected="1" view="pageBreakPreview" topLeftCell="A37" zoomScale="85" zoomScaleNormal="100" zoomScaleSheetLayoutView="85" workbookViewId="0">
      <selection activeCell="G58" sqref="G58"/>
    </sheetView>
  </sheetViews>
  <sheetFormatPr defaultRowHeight="15" x14ac:dyDescent="0.25"/>
  <cols>
    <col min="1" max="1" width="5.42578125" customWidth="1"/>
    <col min="2" max="2" width="43.28515625" customWidth="1"/>
    <col min="3" max="3" width="9.42578125" customWidth="1"/>
    <col min="4" max="4" width="12.140625" customWidth="1"/>
    <col min="5" max="5" width="8.42578125" customWidth="1"/>
    <col min="6" max="6" width="33" customWidth="1"/>
    <col min="7" max="7" width="13.140625" customWidth="1"/>
    <col min="8" max="8" width="19" customWidth="1"/>
  </cols>
  <sheetData>
    <row r="1" spans="1:8" ht="18" x14ac:dyDescent="0.35">
      <c r="A1" s="30" t="s">
        <v>0</v>
      </c>
      <c r="B1" s="2"/>
      <c r="C1" s="2"/>
      <c r="D1" s="2"/>
      <c r="E1" s="2"/>
      <c r="F1" s="3"/>
      <c r="G1" s="3"/>
      <c r="H1" s="3"/>
    </row>
    <row r="2" spans="1:8" ht="18" x14ac:dyDescent="0.3">
      <c r="A2" s="4" t="s">
        <v>1</v>
      </c>
      <c r="B2" s="5"/>
      <c r="C2" s="5"/>
      <c r="D2" s="5"/>
      <c r="E2" s="5"/>
      <c r="F2" s="5"/>
      <c r="G2" s="6"/>
      <c r="H2" s="6"/>
    </row>
    <row r="3" spans="1:8" ht="18" x14ac:dyDescent="0.3">
      <c r="A3" s="4" t="s">
        <v>2</v>
      </c>
      <c r="B3" s="7"/>
      <c r="C3" s="7"/>
      <c r="D3" s="7"/>
      <c r="E3" s="7"/>
      <c r="F3" s="6"/>
      <c r="G3" s="6"/>
      <c r="H3" s="6"/>
    </row>
    <row r="4" spans="1:8" ht="18" x14ac:dyDescent="0.3">
      <c r="A4" s="4" t="s">
        <v>3</v>
      </c>
      <c r="B4" s="7"/>
      <c r="C4" s="7"/>
      <c r="D4" s="7"/>
      <c r="E4" s="7"/>
      <c r="F4" s="6"/>
      <c r="G4" s="6"/>
      <c r="H4" s="6"/>
    </row>
    <row r="5" spans="1:8" ht="18" x14ac:dyDescent="0.3">
      <c r="A5" s="4" t="s">
        <v>4</v>
      </c>
      <c r="B5" s="7"/>
      <c r="C5" s="7"/>
      <c r="D5" s="7"/>
      <c r="E5" s="7"/>
      <c r="F5" s="6"/>
      <c r="G5" s="6"/>
      <c r="H5" s="6"/>
    </row>
    <row r="6" spans="1:8" ht="18" x14ac:dyDescent="0.3">
      <c r="A6" s="4" t="s">
        <v>5</v>
      </c>
      <c r="B6" s="7"/>
      <c r="C6" s="7"/>
      <c r="D6" s="7"/>
      <c r="E6" s="7"/>
      <c r="F6" s="6"/>
      <c r="G6" s="6"/>
      <c r="H6" s="6"/>
    </row>
    <row r="7" spans="1:8" ht="18" x14ac:dyDescent="0.3">
      <c r="A7" s="4" t="s">
        <v>6</v>
      </c>
      <c r="B7" s="7"/>
      <c r="C7" s="7"/>
      <c r="D7" s="7"/>
      <c r="E7" s="7"/>
      <c r="F7" s="6"/>
      <c r="G7" s="6"/>
      <c r="H7" s="6"/>
    </row>
    <row r="8" spans="1:8" ht="18" x14ac:dyDescent="0.3">
      <c r="A8" s="31" t="s">
        <v>54</v>
      </c>
      <c r="B8" s="7"/>
      <c r="C8" s="7"/>
      <c r="D8" s="7"/>
      <c r="E8" s="7"/>
      <c r="F8" s="6"/>
      <c r="G8" s="6"/>
      <c r="H8" s="6"/>
    </row>
    <row r="9" spans="1:8" ht="18" x14ac:dyDescent="0.3">
      <c r="A9" s="4" t="s">
        <v>55</v>
      </c>
      <c r="B9" s="2"/>
      <c r="C9" s="2"/>
      <c r="D9" s="2"/>
      <c r="E9" s="2"/>
      <c r="F9" s="3"/>
      <c r="G9" s="3"/>
      <c r="H9" s="3"/>
    </row>
    <row r="10" spans="1:8" ht="18" x14ac:dyDescent="0.3">
      <c r="A10" s="4"/>
      <c r="B10" s="2"/>
      <c r="C10" s="2"/>
      <c r="D10" s="2"/>
      <c r="E10" s="2"/>
      <c r="F10" s="3"/>
      <c r="G10" s="3"/>
      <c r="H10" s="3"/>
    </row>
    <row r="11" spans="1:8" ht="30.75" x14ac:dyDescent="0.25">
      <c r="A11" s="78" t="s">
        <v>7</v>
      </c>
      <c r="B11" s="78"/>
      <c r="C11" s="78"/>
      <c r="D11" s="78"/>
      <c r="E11" s="78"/>
      <c r="F11" s="78"/>
      <c r="G11" s="78"/>
      <c r="H11" s="78"/>
    </row>
    <row r="12" spans="1:8" ht="42" customHeight="1" x14ac:dyDescent="0.25">
      <c r="A12" s="84" t="s">
        <v>57</v>
      </c>
      <c r="B12" s="84"/>
      <c r="C12" s="84"/>
      <c r="D12" s="84"/>
      <c r="E12" s="84"/>
      <c r="F12" s="84"/>
      <c r="G12" s="84"/>
      <c r="H12" s="84"/>
    </row>
    <row r="13" spans="1:8" ht="18.75" x14ac:dyDescent="0.3">
      <c r="A13" s="8" t="s">
        <v>8</v>
      </c>
      <c r="B13" s="9"/>
      <c r="C13" s="9"/>
      <c r="D13" s="9"/>
      <c r="E13" s="9"/>
      <c r="F13" s="10"/>
      <c r="G13" s="10"/>
      <c r="H13" s="10"/>
    </row>
    <row r="14" spans="1:8" ht="18.75" x14ac:dyDescent="0.3">
      <c r="A14" s="8" t="s">
        <v>35</v>
      </c>
      <c r="B14" s="9"/>
      <c r="C14" s="9"/>
      <c r="D14" s="9"/>
      <c r="E14" s="9"/>
      <c r="F14" s="10"/>
      <c r="G14" s="10"/>
      <c r="H14" s="10"/>
    </row>
    <row r="15" spans="1:8" ht="18.75" x14ac:dyDescent="0.3">
      <c r="A15" s="8" t="s">
        <v>9</v>
      </c>
      <c r="B15" s="9"/>
      <c r="C15" s="9"/>
      <c r="D15" s="9"/>
      <c r="E15" s="9"/>
      <c r="F15" s="10"/>
      <c r="G15" s="10"/>
      <c r="H15" s="10"/>
    </row>
    <row r="16" spans="1:8" ht="16.5" x14ac:dyDescent="0.3">
      <c r="A16" s="11"/>
      <c r="B16" s="9"/>
      <c r="C16" s="9"/>
      <c r="D16" s="9"/>
      <c r="E16" s="9"/>
      <c r="F16" s="10"/>
      <c r="G16" s="10"/>
      <c r="H16" s="10"/>
    </row>
    <row r="17" spans="1:8" ht="53.45" customHeight="1" x14ac:dyDescent="0.25">
      <c r="A17" s="79" t="s">
        <v>131</v>
      </c>
      <c r="B17" s="79"/>
      <c r="C17" s="79"/>
      <c r="D17" s="79"/>
      <c r="E17" s="79"/>
      <c r="F17" s="79"/>
      <c r="G17" s="79"/>
      <c r="H17" s="79"/>
    </row>
    <row r="18" spans="1:8" ht="17.25" thickBot="1" x14ac:dyDescent="0.35">
      <c r="A18" s="11"/>
      <c r="B18" s="9"/>
      <c r="C18" s="9"/>
      <c r="D18" s="9"/>
      <c r="E18" s="9"/>
      <c r="F18" s="10"/>
      <c r="G18" s="10"/>
      <c r="H18" s="10"/>
    </row>
    <row r="19" spans="1:8" ht="22.9" customHeight="1" thickBot="1" x14ac:dyDescent="0.3">
      <c r="A19" s="80" t="s">
        <v>10</v>
      </c>
      <c r="B19" s="76" t="s">
        <v>25</v>
      </c>
      <c r="C19" s="76" t="s">
        <v>11</v>
      </c>
      <c r="D19" s="76" t="s">
        <v>24</v>
      </c>
      <c r="E19" s="82" t="s">
        <v>12</v>
      </c>
      <c r="F19" s="83"/>
      <c r="G19" s="76" t="s">
        <v>13</v>
      </c>
      <c r="H19" s="76" t="s">
        <v>56</v>
      </c>
    </row>
    <row r="20" spans="1:8" ht="36.75" customHeight="1" thickBot="1" x14ac:dyDescent="0.3">
      <c r="A20" s="81"/>
      <c r="B20" s="77"/>
      <c r="C20" s="77"/>
      <c r="D20" s="77"/>
      <c r="E20" s="12" t="s">
        <v>14</v>
      </c>
      <c r="F20" s="12" t="s">
        <v>15</v>
      </c>
      <c r="G20" s="77"/>
      <c r="H20" s="77"/>
    </row>
    <row r="21" spans="1:8" ht="17.25" thickBot="1" x14ac:dyDescent="0.3">
      <c r="A21" s="13">
        <v>0</v>
      </c>
      <c r="B21" s="14">
        <v>1</v>
      </c>
      <c r="C21" s="14">
        <v>2</v>
      </c>
      <c r="D21" s="14">
        <v>3</v>
      </c>
      <c r="E21" s="14">
        <v>4</v>
      </c>
      <c r="F21" s="15">
        <v>5</v>
      </c>
      <c r="G21" s="14">
        <v>6</v>
      </c>
      <c r="H21" s="29" t="s">
        <v>34</v>
      </c>
    </row>
    <row r="22" spans="1:8" s="34" customFormat="1" ht="16.5" x14ac:dyDescent="0.25">
      <c r="A22" s="40">
        <v>1</v>
      </c>
      <c r="B22" s="33" t="s">
        <v>79</v>
      </c>
      <c r="C22" s="41"/>
      <c r="D22" s="41"/>
      <c r="E22" s="42"/>
      <c r="F22" s="43"/>
      <c r="G22" s="44"/>
      <c r="H22" s="44"/>
    </row>
    <row r="23" spans="1:8" s="32" customFormat="1" ht="33" x14ac:dyDescent="0.25">
      <c r="A23" s="45" t="s">
        <v>26</v>
      </c>
      <c r="B23" s="35" t="s">
        <v>58</v>
      </c>
      <c r="C23" s="99"/>
      <c r="D23" s="99"/>
      <c r="E23" s="46"/>
      <c r="F23" s="47"/>
      <c r="G23" s="48"/>
      <c r="H23" s="102">
        <f t="shared" ref="H23" si="0">D23*G23</f>
        <v>0</v>
      </c>
    </row>
    <row r="24" spans="1:8" s="32" customFormat="1" ht="51.75" customHeight="1" x14ac:dyDescent="0.25">
      <c r="A24" s="45" t="s">
        <v>27</v>
      </c>
      <c r="B24" s="36" t="s">
        <v>59</v>
      </c>
      <c r="C24" s="100"/>
      <c r="D24" s="100"/>
      <c r="E24" s="49"/>
      <c r="F24" s="50"/>
      <c r="G24" s="51"/>
      <c r="H24" s="103"/>
    </row>
    <row r="25" spans="1:8" s="32" customFormat="1" ht="82.5" x14ac:dyDescent="0.25">
      <c r="A25" s="45" t="s">
        <v>28</v>
      </c>
      <c r="B25" s="36" t="s">
        <v>80</v>
      </c>
      <c r="C25" s="101"/>
      <c r="D25" s="101"/>
      <c r="E25" s="49"/>
      <c r="F25" s="50"/>
      <c r="G25" s="52"/>
      <c r="H25" s="104"/>
    </row>
    <row r="26" spans="1:8" s="34" customFormat="1" ht="16.5" x14ac:dyDescent="0.25">
      <c r="A26" s="40" t="s">
        <v>29</v>
      </c>
      <c r="B26" s="39" t="s">
        <v>60</v>
      </c>
      <c r="C26" s="53" t="s">
        <v>61</v>
      </c>
      <c r="D26" s="53">
        <v>1</v>
      </c>
      <c r="E26" s="42"/>
      <c r="F26" s="43"/>
      <c r="G26" s="54"/>
      <c r="H26" s="55">
        <f>D26*G26</f>
        <v>0</v>
      </c>
    </row>
    <row r="27" spans="1:8" s="60" customFormat="1" ht="33" x14ac:dyDescent="0.3">
      <c r="A27" s="56" t="s">
        <v>30</v>
      </c>
      <c r="B27" s="57" t="s">
        <v>62</v>
      </c>
      <c r="C27" s="93"/>
      <c r="D27" s="93"/>
      <c r="E27" s="58"/>
      <c r="F27" s="59"/>
      <c r="G27" s="105"/>
      <c r="H27" s="105">
        <f>D31*G31</f>
        <v>0</v>
      </c>
    </row>
    <row r="28" spans="1:8" s="60" customFormat="1" ht="49.5" x14ac:dyDescent="0.3">
      <c r="A28" s="61" t="s">
        <v>31</v>
      </c>
      <c r="B28" s="57" t="s">
        <v>63</v>
      </c>
      <c r="C28" s="94"/>
      <c r="D28" s="94"/>
      <c r="E28" s="58"/>
      <c r="F28" s="62"/>
      <c r="G28" s="106"/>
      <c r="H28" s="106"/>
    </row>
    <row r="29" spans="1:8" s="60" customFormat="1" ht="23.25" customHeight="1" x14ac:dyDescent="0.3">
      <c r="A29" s="56" t="s">
        <v>32</v>
      </c>
      <c r="B29" s="57" t="s">
        <v>64</v>
      </c>
      <c r="C29" s="94"/>
      <c r="D29" s="94"/>
      <c r="E29" s="58"/>
      <c r="F29" s="62"/>
      <c r="G29" s="106"/>
      <c r="H29" s="106"/>
    </row>
    <row r="30" spans="1:8" s="60" customFormat="1" ht="24.95" customHeight="1" x14ac:dyDescent="0.3">
      <c r="A30" s="61" t="s">
        <v>33</v>
      </c>
      <c r="B30" s="63" t="s">
        <v>65</v>
      </c>
      <c r="C30" s="94"/>
      <c r="D30" s="94"/>
      <c r="E30" s="58"/>
      <c r="F30" s="62"/>
      <c r="G30" s="106"/>
      <c r="H30" s="106"/>
    </row>
    <row r="31" spans="1:8" s="60" customFormat="1" ht="16.5" x14ac:dyDescent="0.3">
      <c r="A31" s="56" t="s">
        <v>81</v>
      </c>
      <c r="B31" s="57" t="s">
        <v>66</v>
      </c>
      <c r="C31" s="94"/>
      <c r="D31" s="94"/>
      <c r="E31" s="64"/>
      <c r="F31" s="62"/>
      <c r="G31" s="106"/>
      <c r="H31" s="106"/>
    </row>
    <row r="32" spans="1:8" s="60" customFormat="1" ht="16.5" x14ac:dyDescent="0.3">
      <c r="A32" s="61" t="s">
        <v>82</v>
      </c>
      <c r="B32" s="57" t="s">
        <v>67</v>
      </c>
      <c r="C32" s="94"/>
      <c r="D32" s="94"/>
      <c r="E32" s="64"/>
      <c r="F32" s="62"/>
      <c r="G32" s="106"/>
      <c r="H32" s="106"/>
    </row>
    <row r="33" spans="1:8" s="60" customFormat="1" ht="16.5" x14ac:dyDescent="0.3">
      <c r="A33" s="56" t="s">
        <v>83</v>
      </c>
      <c r="B33" s="57" t="s">
        <v>68</v>
      </c>
      <c r="C33" s="94"/>
      <c r="D33" s="94"/>
      <c r="E33" s="64"/>
      <c r="F33" s="62"/>
      <c r="G33" s="106"/>
      <c r="H33" s="106"/>
    </row>
    <row r="34" spans="1:8" s="60" customFormat="1" ht="16.5" x14ac:dyDescent="0.3">
      <c r="A34" s="61" t="s">
        <v>84</v>
      </c>
      <c r="B34" s="57" t="s">
        <v>69</v>
      </c>
      <c r="C34" s="94"/>
      <c r="D34" s="94"/>
      <c r="E34" s="64"/>
      <c r="F34" s="62"/>
      <c r="G34" s="106"/>
      <c r="H34" s="106"/>
    </row>
    <row r="35" spans="1:8" s="60" customFormat="1" ht="16.5" x14ac:dyDescent="0.3">
      <c r="A35" s="56" t="s">
        <v>85</v>
      </c>
      <c r="B35" s="57" t="s">
        <v>70</v>
      </c>
      <c r="C35" s="94"/>
      <c r="D35" s="94"/>
      <c r="E35" s="64"/>
      <c r="F35" s="62"/>
      <c r="G35" s="106"/>
      <c r="H35" s="106"/>
    </row>
    <row r="36" spans="1:8" s="60" customFormat="1" ht="16.5" x14ac:dyDescent="0.3">
      <c r="A36" s="61" t="s">
        <v>86</v>
      </c>
      <c r="B36" s="57" t="s">
        <v>71</v>
      </c>
      <c r="C36" s="94"/>
      <c r="D36" s="94"/>
      <c r="E36" s="64"/>
      <c r="F36" s="62"/>
      <c r="G36" s="106"/>
      <c r="H36" s="106"/>
    </row>
    <row r="37" spans="1:8" s="60" customFormat="1" ht="33" x14ac:dyDescent="0.3">
      <c r="A37" s="56" t="s">
        <v>87</v>
      </c>
      <c r="B37" s="57" t="s">
        <v>72</v>
      </c>
      <c r="C37" s="94"/>
      <c r="D37" s="94"/>
      <c r="E37" s="64"/>
      <c r="F37" s="62"/>
      <c r="G37" s="106"/>
      <c r="H37" s="106"/>
    </row>
    <row r="38" spans="1:8" s="60" customFormat="1" ht="33" x14ac:dyDescent="0.3">
      <c r="A38" s="61" t="s">
        <v>88</v>
      </c>
      <c r="B38" s="57" t="s">
        <v>73</v>
      </c>
      <c r="C38" s="94"/>
      <c r="D38" s="94"/>
      <c r="E38" s="64"/>
      <c r="F38" s="62"/>
      <c r="G38" s="106"/>
      <c r="H38" s="106"/>
    </row>
    <row r="39" spans="1:8" s="60" customFormat="1" ht="33" x14ac:dyDescent="0.3">
      <c r="A39" s="56" t="s">
        <v>89</v>
      </c>
      <c r="B39" s="57" t="s">
        <v>74</v>
      </c>
      <c r="C39" s="95"/>
      <c r="D39" s="95"/>
      <c r="E39" s="64"/>
      <c r="F39" s="62"/>
      <c r="G39" s="107"/>
      <c r="H39" s="107"/>
    </row>
    <row r="40" spans="1:8" s="34" customFormat="1" ht="24.95" customHeight="1" x14ac:dyDescent="0.25">
      <c r="A40" s="65" t="s">
        <v>37</v>
      </c>
      <c r="B40" s="66" t="s">
        <v>75</v>
      </c>
      <c r="C40" s="67" t="s">
        <v>61</v>
      </c>
      <c r="D40" s="67">
        <v>4</v>
      </c>
      <c r="E40" s="67"/>
      <c r="F40" s="68"/>
      <c r="G40" s="54"/>
      <c r="H40" s="55">
        <f>D40*G40</f>
        <v>0</v>
      </c>
    </row>
    <row r="41" spans="1:8" s="60" customFormat="1" ht="16.5" x14ac:dyDescent="0.3">
      <c r="A41" s="56" t="s">
        <v>40</v>
      </c>
      <c r="B41" s="69" t="s">
        <v>76</v>
      </c>
      <c r="C41" s="96"/>
      <c r="D41" s="96"/>
      <c r="E41" s="64"/>
      <c r="F41" s="62"/>
      <c r="G41" s="105"/>
      <c r="H41" s="105"/>
    </row>
    <row r="42" spans="1:8" s="60" customFormat="1" ht="16.5" x14ac:dyDescent="0.25">
      <c r="A42" s="56" t="s">
        <v>41</v>
      </c>
      <c r="B42" s="70" t="s">
        <v>77</v>
      </c>
      <c r="C42" s="97"/>
      <c r="D42" s="97"/>
      <c r="E42" s="64"/>
      <c r="F42" s="62"/>
      <c r="G42" s="106"/>
      <c r="H42" s="106"/>
    </row>
    <row r="43" spans="1:8" s="60" customFormat="1" ht="16.5" x14ac:dyDescent="0.25">
      <c r="A43" s="56" t="s">
        <v>42</v>
      </c>
      <c r="B43" s="70" t="s">
        <v>78</v>
      </c>
      <c r="C43" s="98"/>
      <c r="D43" s="98"/>
      <c r="E43" s="64"/>
      <c r="F43" s="62"/>
      <c r="G43" s="107"/>
      <c r="H43" s="107"/>
    </row>
    <row r="44" spans="1:8" s="34" customFormat="1" ht="24.95" customHeight="1" x14ac:dyDescent="0.25">
      <c r="A44" s="65" t="s">
        <v>38</v>
      </c>
      <c r="B44" s="66" t="s">
        <v>90</v>
      </c>
      <c r="C44" s="67" t="s">
        <v>61</v>
      </c>
      <c r="D44" s="67">
        <v>2</v>
      </c>
      <c r="E44" s="67"/>
      <c r="F44" s="68"/>
      <c r="G44" s="54"/>
      <c r="H44" s="55">
        <f>D44*G44</f>
        <v>0</v>
      </c>
    </row>
    <row r="45" spans="1:8" s="60" customFormat="1" ht="16.5" x14ac:dyDescent="0.25">
      <c r="A45" s="61" t="s">
        <v>43</v>
      </c>
      <c r="B45" s="37" t="s">
        <v>76</v>
      </c>
      <c r="C45" s="108"/>
      <c r="D45" s="108"/>
      <c r="E45" s="58"/>
      <c r="F45" s="62"/>
      <c r="G45" s="105"/>
      <c r="H45" s="105"/>
    </row>
    <row r="46" spans="1:8" s="60" customFormat="1" ht="16.5" x14ac:dyDescent="0.25">
      <c r="A46" s="61" t="s">
        <v>44</v>
      </c>
      <c r="B46" s="37" t="s">
        <v>92</v>
      </c>
      <c r="C46" s="109"/>
      <c r="D46" s="109"/>
      <c r="E46" s="58"/>
      <c r="F46" s="62"/>
      <c r="G46" s="106"/>
      <c r="H46" s="106"/>
    </row>
    <row r="47" spans="1:8" s="60" customFormat="1" ht="16.5" x14ac:dyDescent="0.3">
      <c r="A47" s="61" t="s">
        <v>45</v>
      </c>
      <c r="B47" s="38" t="s">
        <v>91</v>
      </c>
      <c r="C47" s="109"/>
      <c r="D47" s="109"/>
      <c r="E47" s="58"/>
      <c r="F47" s="62"/>
      <c r="G47" s="106"/>
      <c r="H47" s="106"/>
    </row>
    <row r="48" spans="1:8" s="60" customFormat="1" ht="16.5" x14ac:dyDescent="0.25">
      <c r="A48" s="61" t="s">
        <v>46</v>
      </c>
      <c r="B48" s="37" t="s">
        <v>93</v>
      </c>
      <c r="C48" s="109"/>
      <c r="D48" s="109"/>
      <c r="E48" s="58"/>
      <c r="F48" s="62"/>
      <c r="G48" s="106"/>
      <c r="H48" s="106"/>
    </row>
    <row r="49" spans="1:8" s="60" customFormat="1" ht="16.5" x14ac:dyDescent="0.25">
      <c r="A49" s="61" t="s">
        <v>96</v>
      </c>
      <c r="B49" s="37" t="s">
        <v>94</v>
      </c>
      <c r="C49" s="109"/>
      <c r="D49" s="109"/>
      <c r="E49" s="58"/>
      <c r="F49" s="62"/>
      <c r="G49" s="106"/>
      <c r="H49" s="106"/>
    </row>
    <row r="50" spans="1:8" s="60" customFormat="1" ht="16.5" x14ac:dyDescent="0.25">
      <c r="A50" s="61" t="s">
        <v>97</v>
      </c>
      <c r="B50" s="37" t="s">
        <v>95</v>
      </c>
      <c r="C50" s="110"/>
      <c r="D50" s="110"/>
      <c r="E50" s="58"/>
      <c r="F50" s="62"/>
      <c r="G50" s="107"/>
      <c r="H50" s="107"/>
    </row>
    <row r="51" spans="1:8" s="34" customFormat="1" ht="24.95" customHeight="1" x14ac:dyDescent="0.25">
      <c r="A51" s="65" t="s">
        <v>39</v>
      </c>
      <c r="B51" s="66" t="s">
        <v>98</v>
      </c>
      <c r="C51" s="67" t="s">
        <v>61</v>
      </c>
      <c r="D51" s="67">
        <v>2</v>
      </c>
      <c r="E51" s="67"/>
      <c r="F51" s="68"/>
      <c r="G51" s="54"/>
      <c r="H51" s="55">
        <f>D51*G51</f>
        <v>0</v>
      </c>
    </row>
    <row r="52" spans="1:8" s="60" customFormat="1" ht="16.5" x14ac:dyDescent="0.25">
      <c r="A52" s="61" t="s">
        <v>47</v>
      </c>
      <c r="B52" s="37" t="s">
        <v>76</v>
      </c>
      <c r="C52" s="108"/>
      <c r="D52" s="108"/>
      <c r="E52" s="58"/>
      <c r="F52" s="62"/>
      <c r="G52" s="105"/>
      <c r="H52" s="105"/>
    </row>
    <row r="53" spans="1:8" s="60" customFormat="1" ht="16.5" x14ac:dyDescent="0.25">
      <c r="A53" s="61" t="s">
        <v>48</v>
      </c>
      <c r="B53" s="37" t="s">
        <v>99</v>
      </c>
      <c r="C53" s="109"/>
      <c r="D53" s="109"/>
      <c r="E53" s="58"/>
      <c r="F53" s="62"/>
      <c r="G53" s="106"/>
      <c r="H53" s="106"/>
    </row>
    <row r="54" spans="1:8" s="60" customFormat="1" ht="16.5" x14ac:dyDescent="0.25">
      <c r="A54" s="61" t="s">
        <v>49</v>
      </c>
      <c r="B54" s="37" t="s">
        <v>100</v>
      </c>
      <c r="C54" s="109"/>
      <c r="D54" s="109"/>
      <c r="E54" s="58"/>
      <c r="F54" s="62"/>
      <c r="G54" s="106"/>
      <c r="H54" s="106"/>
    </row>
    <row r="55" spans="1:8" s="60" customFormat="1" ht="16.5" x14ac:dyDescent="0.25">
      <c r="A55" s="61" t="s">
        <v>50</v>
      </c>
      <c r="B55" s="37" t="s">
        <v>101</v>
      </c>
      <c r="C55" s="109"/>
      <c r="D55" s="109"/>
      <c r="E55" s="58"/>
      <c r="F55" s="62"/>
      <c r="G55" s="106"/>
      <c r="H55" s="106"/>
    </row>
    <row r="56" spans="1:8" s="60" customFormat="1" ht="16.5" x14ac:dyDescent="0.25">
      <c r="A56" s="61" t="s">
        <v>104</v>
      </c>
      <c r="B56" s="37" t="s">
        <v>102</v>
      </c>
      <c r="C56" s="109"/>
      <c r="D56" s="109"/>
      <c r="E56" s="58"/>
      <c r="F56" s="62"/>
      <c r="G56" s="106"/>
      <c r="H56" s="106"/>
    </row>
    <row r="57" spans="1:8" s="60" customFormat="1" ht="16.5" x14ac:dyDescent="0.25">
      <c r="A57" s="61" t="s">
        <v>105</v>
      </c>
      <c r="B57" s="37" t="s">
        <v>103</v>
      </c>
      <c r="C57" s="110"/>
      <c r="D57" s="110"/>
      <c r="E57" s="58"/>
      <c r="F57" s="62"/>
      <c r="G57" s="107"/>
      <c r="H57" s="107"/>
    </row>
    <row r="58" spans="1:8" s="34" customFormat="1" ht="16.5" x14ac:dyDescent="0.25">
      <c r="A58" s="65" t="s">
        <v>106</v>
      </c>
      <c r="B58" s="66" t="s">
        <v>107</v>
      </c>
      <c r="C58" s="67" t="s">
        <v>61</v>
      </c>
      <c r="D58" s="67">
        <v>2</v>
      </c>
      <c r="E58" s="67"/>
      <c r="F58" s="68"/>
      <c r="G58" s="54"/>
      <c r="H58" s="55">
        <f>D58*G58</f>
        <v>0</v>
      </c>
    </row>
    <row r="59" spans="1:8" s="60" customFormat="1" ht="33" x14ac:dyDescent="0.25">
      <c r="A59" s="61" t="s">
        <v>112</v>
      </c>
      <c r="B59" s="37" t="s">
        <v>108</v>
      </c>
      <c r="C59" s="108"/>
      <c r="D59" s="108"/>
      <c r="E59" s="58"/>
      <c r="F59" s="62"/>
      <c r="G59" s="105"/>
      <c r="H59" s="105"/>
    </row>
    <row r="60" spans="1:8" s="60" customFormat="1" ht="16.5" x14ac:dyDescent="0.25">
      <c r="A60" s="61" t="s">
        <v>113</v>
      </c>
      <c r="B60" s="37" t="s">
        <v>109</v>
      </c>
      <c r="C60" s="109"/>
      <c r="D60" s="109"/>
      <c r="E60" s="58"/>
      <c r="F60" s="62"/>
      <c r="G60" s="106"/>
      <c r="H60" s="106"/>
    </row>
    <row r="61" spans="1:8" s="60" customFormat="1" ht="16.5" x14ac:dyDescent="0.25">
      <c r="A61" s="61" t="s">
        <v>114</v>
      </c>
      <c r="B61" s="37" t="s">
        <v>110</v>
      </c>
      <c r="C61" s="109"/>
      <c r="D61" s="109"/>
      <c r="E61" s="58"/>
      <c r="F61" s="62"/>
      <c r="G61" s="106"/>
      <c r="H61" s="106"/>
    </row>
    <row r="62" spans="1:8" s="60" customFormat="1" ht="33" x14ac:dyDescent="0.25">
      <c r="A62" s="61" t="s">
        <v>115</v>
      </c>
      <c r="B62" s="37" t="s">
        <v>111</v>
      </c>
      <c r="C62" s="110"/>
      <c r="D62" s="110"/>
      <c r="E62" s="58"/>
      <c r="F62" s="62"/>
      <c r="G62" s="107"/>
      <c r="H62" s="107"/>
    </row>
    <row r="63" spans="1:8" s="34" customFormat="1" ht="24.95" customHeight="1" x14ac:dyDescent="0.25">
      <c r="A63" s="65" t="s">
        <v>116</v>
      </c>
      <c r="B63" s="66" t="s">
        <v>117</v>
      </c>
      <c r="C63" s="67" t="s">
        <v>132</v>
      </c>
      <c r="D63" s="67">
        <v>1</v>
      </c>
      <c r="E63" s="67"/>
      <c r="F63" s="68"/>
      <c r="G63" s="54"/>
      <c r="H63" s="55">
        <f>D63*G63</f>
        <v>0</v>
      </c>
    </row>
    <row r="64" spans="1:8" s="60" customFormat="1" ht="49.5" x14ac:dyDescent="0.25">
      <c r="A64" s="61" t="s">
        <v>119</v>
      </c>
      <c r="B64" s="37" t="s">
        <v>118</v>
      </c>
      <c r="C64" s="108"/>
      <c r="D64" s="108"/>
      <c r="E64" s="58"/>
      <c r="F64" s="62"/>
      <c r="G64" s="105"/>
      <c r="H64" s="105"/>
    </row>
    <row r="65" spans="1:8" s="60" customFormat="1" ht="33" x14ac:dyDescent="0.25">
      <c r="A65" s="61" t="s">
        <v>122</v>
      </c>
      <c r="B65" s="37" t="s">
        <v>120</v>
      </c>
      <c r="C65" s="109"/>
      <c r="D65" s="109"/>
      <c r="E65" s="58"/>
      <c r="F65" s="62"/>
      <c r="G65" s="106"/>
      <c r="H65" s="106"/>
    </row>
    <row r="66" spans="1:8" s="60" customFormat="1" ht="82.5" x14ac:dyDescent="0.25">
      <c r="A66" s="61" t="s">
        <v>123</v>
      </c>
      <c r="B66" s="37" t="s">
        <v>121</v>
      </c>
      <c r="C66" s="110"/>
      <c r="D66" s="110"/>
      <c r="E66" s="58"/>
      <c r="F66" s="62"/>
      <c r="G66" s="107"/>
      <c r="H66" s="107"/>
    </row>
    <row r="67" spans="1:8" s="34" customFormat="1" ht="24.95" customHeight="1" x14ac:dyDescent="0.25">
      <c r="A67" s="65" t="s">
        <v>124</v>
      </c>
      <c r="B67" s="66" t="s">
        <v>125</v>
      </c>
      <c r="C67" s="67" t="s">
        <v>61</v>
      </c>
      <c r="D67" s="67">
        <v>1</v>
      </c>
      <c r="E67" s="67"/>
      <c r="F67" s="68"/>
      <c r="G67" s="54"/>
      <c r="H67" s="55">
        <f>D67*G67</f>
        <v>0</v>
      </c>
    </row>
    <row r="68" spans="1:8" s="60" customFormat="1" ht="82.5" x14ac:dyDescent="0.25">
      <c r="A68" s="61" t="s">
        <v>127</v>
      </c>
      <c r="B68" s="37" t="s">
        <v>126</v>
      </c>
      <c r="C68" s="71"/>
      <c r="D68" s="71"/>
      <c r="E68" s="58"/>
      <c r="F68" s="72"/>
      <c r="G68" s="73"/>
      <c r="H68" s="73"/>
    </row>
    <row r="69" spans="1:8" s="34" customFormat="1" ht="16.5" x14ac:dyDescent="0.25">
      <c r="A69" s="65" t="s">
        <v>128</v>
      </c>
      <c r="B69" s="66" t="s">
        <v>129</v>
      </c>
      <c r="C69" s="67"/>
      <c r="D69" s="67"/>
      <c r="E69" s="67"/>
      <c r="F69" s="68"/>
      <c r="G69" s="44"/>
      <c r="H69" s="44">
        <f>D69*G69</f>
        <v>0</v>
      </c>
    </row>
    <row r="70" spans="1:8" s="60" customFormat="1" ht="29.25" customHeight="1" x14ac:dyDescent="0.25">
      <c r="A70" s="85" t="s">
        <v>16</v>
      </c>
      <c r="B70" s="86"/>
      <c r="C70" s="86"/>
      <c r="D70" s="86"/>
      <c r="E70" s="86"/>
      <c r="F70" s="86"/>
      <c r="G70" s="86"/>
      <c r="H70" s="74">
        <f>SUM(H26,H40,H44,H51,H58,H63,H67,)</f>
        <v>0</v>
      </c>
    </row>
    <row r="71" spans="1:8" s="60" customFormat="1" ht="24" customHeight="1" x14ac:dyDescent="0.25">
      <c r="A71" s="85" t="s">
        <v>17</v>
      </c>
      <c r="B71" s="86"/>
      <c r="C71" s="86"/>
      <c r="D71" s="86"/>
      <c r="E71" s="86"/>
      <c r="F71" s="86"/>
      <c r="G71" s="86"/>
      <c r="H71" s="75">
        <f>H70*0.19</f>
        <v>0</v>
      </c>
    </row>
    <row r="72" spans="1:8" s="60" customFormat="1" ht="26.25" customHeight="1" x14ac:dyDescent="0.25">
      <c r="A72" s="85" t="s">
        <v>18</v>
      </c>
      <c r="B72" s="86"/>
      <c r="C72" s="86"/>
      <c r="D72" s="86"/>
      <c r="E72" s="86"/>
      <c r="F72" s="86"/>
      <c r="G72" s="86"/>
      <c r="H72" s="74">
        <f>H70+H71</f>
        <v>0</v>
      </c>
    </row>
    <row r="73" spans="1:8" ht="40.9" customHeight="1" x14ac:dyDescent="0.25">
      <c r="A73" s="87" t="s">
        <v>133</v>
      </c>
      <c r="B73" s="87"/>
      <c r="C73" s="87"/>
      <c r="D73" s="87"/>
      <c r="E73" s="87"/>
      <c r="F73" s="87"/>
      <c r="G73" s="87"/>
      <c r="H73" s="87"/>
    </row>
    <row r="74" spans="1:8" ht="24.6" customHeight="1" x14ac:dyDescent="0.25">
      <c r="A74" s="92" t="s">
        <v>19</v>
      </c>
      <c r="B74" s="92"/>
      <c r="C74" s="92"/>
      <c r="D74" s="16"/>
      <c r="E74" s="17" t="s">
        <v>20</v>
      </c>
      <c r="F74" s="18" t="s">
        <v>51</v>
      </c>
      <c r="G74" s="19"/>
      <c r="H74" s="19"/>
    </row>
    <row r="75" spans="1:8" ht="28.5" customHeight="1" x14ac:dyDescent="0.35">
      <c r="A75" s="18" t="s">
        <v>21</v>
      </c>
      <c r="B75" s="20"/>
      <c r="C75" s="20"/>
      <c r="D75" s="20"/>
      <c r="E75" s="20"/>
      <c r="F75" s="21"/>
      <c r="G75" s="21"/>
      <c r="H75" s="21"/>
    </row>
    <row r="76" spans="1:8" ht="33.6" customHeight="1" x14ac:dyDescent="0.25">
      <c r="A76" s="89" t="s">
        <v>22</v>
      </c>
      <c r="B76" s="89"/>
      <c r="C76" s="89"/>
      <c r="D76" s="89"/>
      <c r="E76" s="89"/>
      <c r="F76" s="89"/>
      <c r="G76" s="89"/>
      <c r="H76" s="89"/>
    </row>
    <row r="77" spans="1:8" ht="18" x14ac:dyDescent="0.35">
      <c r="A77" s="22"/>
      <c r="B77" s="20"/>
      <c r="C77" s="20"/>
      <c r="D77" s="20"/>
      <c r="E77" s="20"/>
      <c r="F77" s="21"/>
      <c r="G77" s="21"/>
      <c r="H77" s="21"/>
    </row>
    <row r="78" spans="1:8" ht="18" x14ac:dyDescent="0.35">
      <c r="A78" s="23" t="s">
        <v>36</v>
      </c>
      <c r="B78" s="24" t="s">
        <v>130</v>
      </c>
      <c r="C78" s="20"/>
      <c r="D78" s="20"/>
      <c r="E78" s="20"/>
      <c r="F78" s="21"/>
      <c r="G78" s="21"/>
      <c r="H78" s="21"/>
    </row>
    <row r="79" spans="1:8" ht="18" x14ac:dyDescent="0.35">
      <c r="A79" s="25"/>
      <c r="B79" s="20"/>
      <c r="C79" s="20"/>
      <c r="D79" s="20"/>
      <c r="E79" s="20"/>
      <c r="F79" s="21"/>
      <c r="G79" s="21"/>
      <c r="H79" s="21"/>
    </row>
    <row r="80" spans="1:8" ht="20.25" x14ac:dyDescent="0.35">
      <c r="A80" s="90" t="s">
        <v>52</v>
      </c>
      <c r="B80" s="90"/>
      <c r="C80" s="90"/>
      <c r="D80" s="90"/>
      <c r="E80" s="90"/>
      <c r="F80" s="90"/>
      <c r="G80" s="90"/>
      <c r="H80" s="21"/>
    </row>
    <row r="81" spans="1:8" ht="18" x14ac:dyDescent="0.35">
      <c r="A81" s="91" t="s">
        <v>23</v>
      </c>
      <c r="B81" s="91"/>
      <c r="C81" s="91"/>
      <c r="D81" s="91"/>
      <c r="E81" s="91"/>
      <c r="F81" s="91"/>
      <c r="G81" s="91"/>
      <c r="H81" s="21"/>
    </row>
    <row r="82" spans="1:8" ht="18" x14ac:dyDescent="0.35">
      <c r="A82" s="26"/>
      <c r="B82" s="26"/>
      <c r="C82" s="26"/>
      <c r="D82" s="26"/>
      <c r="E82" s="26"/>
      <c r="F82" s="27"/>
      <c r="G82" s="26"/>
      <c r="H82" s="28"/>
    </row>
    <row r="83" spans="1:8" ht="33.75" customHeight="1" x14ac:dyDescent="0.35">
      <c r="A83" s="88" t="s">
        <v>53</v>
      </c>
      <c r="B83" s="88"/>
      <c r="C83" s="88"/>
      <c r="D83" s="88"/>
      <c r="E83" s="88"/>
      <c r="F83" s="88"/>
      <c r="G83" s="88"/>
      <c r="H83" s="88"/>
    </row>
    <row r="84" spans="1:8" ht="15.75" x14ac:dyDescent="0.25">
      <c r="A84" s="1"/>
      <c r="B84" s="1"/>
      <c r="C84" s="1"/>
      <c r="D84" s="1"/>
      <c r="E84" s="1"/>
      <c r="F84" s="1"/>
      <c r="G84" s="1"/>
      <c r="H84" s="1"/>
    </row>
  </sheetData>
  <sheetProtection algorithmName="SHA-512" hashValue="+XxVoRD9QFvlkA/YiNjJvhqDNToNC1jbmxd6JcZwTvxaEpfB8E4NDv4fWRlCBdWGDXCPxOH/oYWSLURddOrOkA==" saltValue="BRvhZj/lbba6mqfYvRw2dw==" spinCount="100000" sheet="1" formatCells="0" formatColumns="0" formatRows="0"/>
  <mergeCells count="46">
    <mergeCell ref="H64:H66"/>
    <mergeCell ref="C64:C66"/>
    <mergeCell ref="D64:D66"/>
    <mergeCell ref="G27:G39"/>
    <mergeCell ref="H27:H39"/>
    <mergeCell ref="G52:G57"/>
    <mergeCell ref="H52:H57"/>
    <mergeCell ref="G59:G62"/>
    <mergeCell ref="H59:H62"/>
    <mergeCell ref="G64:G66"/>
    <mergeCell ref="C45:C50"/>
    <mergeCell ref="D45:D50"/>
    <mergeCell ref="C52:C57"/>
    <mergeCell ref="D52:D57"/>
    <mergeCell ref="C59:C62"/>
    <mergeCell ref="D59:D62"/>
    <mergeCell ref="H23:H25"/>
    <mergeCell ref="G41:G43"/>
    <mergeCell ref="H41:H43"/>
    <mergeCell ref="G45:G50"/>
    <mergeCell ref="H45:H50"/>
    <mergeCell ref="C27:C39"/>
    <mergeCell ref="D27:D39"/>
    <mergeCell ref="C41:C43"/>
    <mergeCell ref="D41:D43"/>
    <mergeCell ref="C23:C25"/>
    <mergeCell ref="D23:D25"/>
    <mergeCell ref="A70:G70"/>
    <mergeCell ref="A71:G71"/>
    <mergeCell ref="A72:G72"/>
    <mergeCell ref="A73:H73"/>
    <mergeCell ref="A83:H83"/>
    <mergeCell ref="A76:H76"/>
    <mergeCell ref="A80:G80"/>
    <mergeCell ref="A81:G81"/>
    <mergeCell ref="A74:C74"/>
    <mergeCell ref="D19:D20"/>
    <mergeCell ref="A11:H11"/>
    <mergeCell ref="A17:H17"/>
    <mergeCell ref="A19:A20"/>
    <mergeCell ref="B19:B20"/>
    <mergeCell ref="C19:C20"/>
    <mergeCell ref="E19:F19"/>
    <mergeCell ref="G19:G20"/>
    <mergeCell ref="H19:H20"/>
    <mergeCell ref="A12:H12"/>
  </mergeCells>
  <conditionalFormatting sqref="H40 H23 H26:H27">
    <cfRule type="cellIs" dxfId="7" priority="16" operator="equal">
      <formula>0</formula>
    </cfRule>
  </conditionalFormatting>
  <conditionalFormatting sqref="H22">
    <cfRule type="cellIs" dxfId="6" priority="15" operator="equal">
      <formula>0</formula>
    </cfRule>
  </conditionalFormatting>
  <conditionalFormatting sqref="H51">
    <cfRule type="cellIs" dxfId="5" priority="6" operator="equal">
      <formula>0</formula>
    </cfRule>
  </conditionalFormatting>
  <conditionalFormatting sqref="H69">
    <cfRule type="cellIs" dxfId="4" priority="1" operator="equal">
      <formula>0</formula>
    </cfRule>
  </conditionalFormatting>
  <conditionalFormatting sqref="H44">
    <cfRule type="cellIs" dxfId="3" priority="7" operator="equal">
      <formula>0</formula>
    </cfRule>
  </conditionalFormatting>
  <conditionalFormatting sqref="H58">
    <cfRule type="cellIs" dxfId="2" priority="5" operator="equal">
      <formula>0</formula>
    </cfRule>
  </conditionalFormatting>
  <conditionalFormatting sqref="H63">
    <cfRule type="cellIs" dxfId="1" priority="4" operator="equal">
      <formula>0</formula>
    </cfRule>
  </conditionalFormatting>
  <conditionalFormatting sqref="H67">
    <cfRule type="cellIs" dxfId="0" priority="3" operator="equal">
      <formula>0</formula>
    </cfRule>
  </conditionalFormatting>
  <dataValidations disablePrompts="1" count="1">
    <dataValidation type="list" allowBlank="1" showInputMessage="1" showErrorMessage="1" sqref="E23:E30 E44:E69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5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LAVINIA-FLORINA VASILE</cp:lastModifiedBy>
  <cp:lastPrinted>2023-04-13T08:35:39Z</cp:lastPrinted>
  <dcterms:created xsi:type="dcterms:W3CDTF">2020-05-07T09:02:37Z</dcterms:created>
  <dcterms:modified xsi:type="dcterms:W3CDTF">2023-04-13T09:13:32Z</dcterms:modified>
</cp:coreProperties>
</file>